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7395" windowHeight="7965"/>
  </bookViews>
  <sheets>
    <sheet name="Лист1" sheetId="1" r:id="rId1"/>
  </sheets>
  <definedNames>
    <definedName name="_xlnm.Print_Area" localSheetId="0">Лист1!$A$1:$F$20</definedName>
  </definedNames>
  <calcPr calcId="124519"/>
</workbook>
</file>

<file path=xl/calcChain.xml><?xml version="1.0" encoding="utf-8"?>
<calcChain xmlns="http://schemas.openxmlformats.org/spreadsheetml/2006/main">
  <c r="F8" i="1"/>
  <c r="F9"/>
  <c r="F10"/>
  <c r="F15" l="1"/>
  <c r="F16"/>
  <c r="F17"/>
  <c r="F18"/>
  <c r="F19"/>
  <c r="F11"/>
  <c r="F12"/>
  <c r="E19" l="1"/>
  <c r="F7"/>
  <c r="C13"/>
  <c r="C5"/>
  <c r="C20" l="1"/>
  <c r="E18" l="1"/>
  <c r="E17"/>
  <c r="E16"/>
  <c r="E15"/>
  <c r="F14"/>
  <c r="E14"/>
  <c r="E12"/>
  <c r="E11"/>
  <c r="E10"/>
  <c r="E9"/>
  <c r="E8"/>
  <c r="E7"/>
  <c r="E6"/>
  <c r="F6"/>
  <c r="D13"/>
  <c r="E13" s="1"/>
  <c r="D5"/>
  <c r="F13" l="1"/>
  <c r="F5"/>
  <c r="D20"/>
  <c r="E5"/>
  <c r="E20" l="1"/>
  <c r="F20"/>
</calcChain>
</file>

<file path=xl/sharedStrings.xml><?xml version="1.0" encoding="utf-8"?>
<sst xmlns="http://schemas.openxmlformats.org/spreadsheetml/2006/main" count="24" uniqueCount="24">
  <si>
    <t>Наименование доходных источников</t>
  </si>
  <si>
    <t>Налоговые доходы</t>
  </si>
  <si>
    <t>-налог на доходы физических лиц</t>
  </si>
  <si>
    <t>-единый налог на вменённый доход для отдельных видов деятельности</t>
  </si>
  <si>
    <t>-единый сельскохозяйственный налог</t>
  </si>
  <si>
    <t>-налог на имущество физических лиц</t>
  </si>
  <si>
    <t>-земельный налог (к. 106 060000 00 0000 110)</t>
  </si>
  <si>
    <t>-госпошлина</t>
  </si>
  <si>
    <t>-отменённые налоги</t>
  </si>
  <si>
    <t>Неналоговые доходы</t>
  </si>
  <si>
    <t>-доходы от использования имущества, находящегося в государственной и муниципальной собственности</t>
  </si>
  <si>
    <t>-плата за негативное воздействие на окружающую среду</t>
  </si>
  <si>
    <t>-доходы от оказания платных услуг и компенсации затрат государства</t>
  </si>
  <si>
    <t>-штрафы, санкции, возмещение ущерба</t>
  </si>
  <si>
    <t>отклонение +,-</t>
  </si>
  <si>
    <t>Всего налоговых и неналоговых доходов</t>
  </si>
  <si>
    <t xml:space="preserve">  % исполнения</t>
  </si>
  <si>
    <t>тыс. рублей</t>
  </si>
  <si>
    <t>прочие  неналоговые доходы</t>
  </si>
  <si>
    <t xml:space="preserve"> </t>
  </si>
  <si>
    <t>доходы от продажи материальных и нематериальных активов</t>
  </si>
  <si>
    <t>Факт за январь-июнь  2012</t>
  </si>
  <si>
    <t>План на  январь-июнь 2012</t>
  </si>
  <si>
    <t xml:space="preserve">Справка о выполнении плана поступления доходов в бюджет муниципального образования "город Ульяновск" за 1 полугодие 2012 года                                          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</si>
</sst>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8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" fontId="4" fillId="0" borderId="1" xfId="0" applyNumberFormat="1" applyFont="1" applyBorder="1" applyAlignment="1">
      <alignment vertical="center" wrapText="1"/>
    </xf>
    <xf numFmtId="4" fontId="6" fillId="0" borderId="0" xfId="0" applyNumberFormat="1" applyFont="1" applyAlignment="1">
      <alignment horizontal="center"/>
    </xf>
    <xf numFmtId="4" fontId="0" fillId="0" borderId="0" xfId="0" applyNumberFormat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view="pageBreakPreview" zoomScale="96" zoomScaleSheetLayoutView="96" workbookViewId="0">
      <selection activeCell="E19" sqref="E19"/>
    </sheetView>
  </sheetViews>
  <sheetFormatPr defaultRowHeight="15"/>
  <cols>
    <col min="1" max="1" width="2.85546875" customWidth="1"/>
    <col min="2" max="2" width="40.42578125" style="6" customWidth="1"/>
    <col min="3" max="3" width="14" customWidth="1"/>
    <col min="4" max="4" width="13.5703125" customWidth="1"/>
    <col min="5" max="5" width="13.7109375" customWidth="1"/>
    <col min="6" max="6" width="12.28515625" customWidth="1"/>
  </cols>
  <sheetData>
    <row r="1" spans="2:10">
      <c r="E1" s="22"/>
      <c r="F1" s="22"/>
    </row>
    <row r="2" spans="2:10" ht="61.5" customHeight="1">
      <c r="B2" s="21" t="s">
        <v>23</v>
      </c>
      <c r="C2" s="21"/>
      <c r="D2" s="21"/>
      <c r="E2" s="21"/>
      <c r="F2" s="21"/>
    </row>
    <row r="3" spans="2:10" ht="16.5" customHeight="1">
      <c r="B3" s="3"/>
      <c r="F3" s="2" t="s">
        <v>17</v>
      </c>
    </row>
    <row r="4" spans="2:10" ht="38.25" customHeight="1">
      <c r="B4" s="7" t="s">
        <v>0</v>
      </c>
      <c r="C4" s="8" t="s">
        <v>22</v>
      </c>
      <c r="D4" s="8" t="s">
        <v>21</v>
      </c>
      <c r="E4" s="8" t="s">
        <v>14</v>
      </c>
      <c r="F4" s="8" t="s">
        <v>16</v>
      </c>
    </row>
    <row r="5" spans="2:10" ht="18" customHeight="1">
      <c r="B5" s="1" t="s">
        <v>1</v>
      </c>
      <c r="C5" s="12">
        <f>SUM(C6:C12)</f>
        <v>1820699.7</v>
      </c>
      <c r="D5" s="11">
        <f>SUM(D6:D12)</f>
        <v>1815677.8999999997</v>
      </c>
      <c r="E5" s="13">
        <f>D5-C5</f>
        <v>-5021.8000000002794</v>
      </c>
      <c r="F5" s="14">
        <f>D5/C5*100</f>
        <v>99.72418296108907</v>
      </c>
    </row>
    <row r="6" spans="2:10" ht="21" customHeight="1">
      <c r="B6" s="4" t="s">
        <v>2</v>
      </c>
      <c r="C6" s="18">
        <v>1283849.6000000001</v>
      </c>
      <c r="D6" s="17">
        <v>1272955.3999999999</v>
      </c>
      <c r="E6" s="15">
        <f t="shared" ref="E6:E19" si="0">D6-C6</f>
        <v>-10894.200000000186</v>
      </c>
      <c r="F6" s="16">
        <f t="shared" ref="F6:F12" si="1">D6/C6*100</f>
        <v>99.151442661196427</v>
      </c>
    </row>
    <row r="7" spans="2:10" ht="27.75" customHeight="1">
      <c r="B7" s="4" t="s">
        <v>3</v>
      </c>
      <c r="C7" s="19">
        <v>195899.4</v>
      </c>
      <c r="D7" s="17">
        <v>197549.7</v>
      </c>
      <c r="E7" s="15">
        <f t="shared" si="0"/>
        <v>1650.3000000000175</v>
      </c>
      <c r="F7" s="16">
        <f t="shared" si="1"/>
        <v>100.84242218199751</v>
      </c>
    </row>
    <row r="8" spans="2:10" ht="21.75" customHeight="1">
      <c r="B8" s="4" t="s">
        <v>4</v>
      </c>
      <c r="C8" s="19">
        <v>1100</v>
      </c>
      <c r="D8" s="17">
        <v>1113.3000000000002</v>
      </c>
      <c r="E8" s="15">
        <f t="shared" si="0"/>
        <v>13.300000000000182</v>
      </c>
      <c r="F8" s="16">
        <f t="shared" si="1"/>
        <v>101.20909090909092</v>
      </c>
    </row>
    <row r="9" spans="2:10" ht="21.75" customHeight="1">
      <c r="B9" s="4" t="s">
        <v>5</v>
      </c>
      <c r="C9" s="19">
        <v>19307</v>
      </c>
      <c r="D9" s="17">
        <v>19805.5</v>
      </c>
      <c r="E9" s="15">
        <f t="shared" si="0"/>
        <v>498.5</v>
      </c>
      <c r="F9" s="16">
        <f t="shared" si="1"/>
        <v>102.58196509038173</v>
      </c>
    </row>
    <row r="10" spans="2:10" ht="25.15" customHeight="1">
      <c r="B10" s="4" t="s">
        <v>6</v>
      </c>
      <c r="C10" s="19">
        <v>271889.90000000002</v>
      </c>
      <c r="D10" s="17">
        <v>274412.7</v>
      </c>
      <c r="E10" s="15">
        <f t="shared" si="0"/>
        <v>2522.7999999999884</v>
      </c>
      <c r="F10" s="16">
        <f t="shared" si="1"/>
        <v>100.92787558493346</v>
      </c>
    </row>
    <row r="11" spans="2:10" ht="21" customHeight="1">
      <c r="B11" s="4" t="s">
        <v>7</v>
      </c>
      <c r="C11" s="19">
        <v>33201.300000000003</v>
      </c>
      <c r="D11" s="17">
        <v>33749.4</v>
      </c>
      <c r="E11" s="15">
        <f t="shared" si="0"/>
        <v>548.09999999999854</v>
      </c>
      <c r="F11" s="16">
        <f t="shared" si="1"/>
        <v>101.65083897317272</v>
      </c>
    </row>
    <row r="12" spans="2:10" ht="22.5" customHeight="1">
      <c r="B12" s="4" t="s">
        <v>8</v>
      </c>
      <c r="C12" s="20">
        <v>15452.5</v>
      </c>
      <c r="D12" s="17">
        <v>16091.9</v>
      </c>
      <c r="E12" s="15">
        <f t="shared" si="0"/>
        <v>639.39999999999964</v>
      </c>
      <c r="F12" s="16">
        <f t="shared" si="1"/>
        <v>104.13784177317586</v>
      </c>
    </row>
    <row r="13" spans="2:10" ht="18.75" customHeight="1">
      <c r="B13" s="1" t="s">
        <v>9</v>
      </c>
      <c r="C13" s="12">
        <f>SUM(C14:C19)</f>
        <v>424976.60000000003</v>
      </c>
      <c r="D13" s="12">
        <f>SUM(D14:D19)</f>
        <v>442816</v>
      </c>
      <c r="E13" s="13">
        <f t="shared" si="0"/>
        <v>17839.399999999965</v>
      </c>
      <c r="F13" s="14">
        <f t="shared" ref="F13:F20" si="2">D13/C13*100</f>
        <v>104.19773700481389</v>
      </c>
    </row>
    <row r="14" spans="2:10" ht="38.25" customHeight="1">
      <c r="B14" s="5" t="s">
        <v>10</v>
      </c>
      <c r="C14" s="18">
        <v>185008.7</v>
      </c>
      <c r="D14" s="17">
        <v>196697.7</v>
      </c>
      <c r="E14" s="15">
        <f t="shared" si="0"/>
        <v>11689</v>
      </c>
      <c r="F14" s="16">
        <f t="shared" si="2"/>
        <v>106.31808125780032</v>
      </c>
    </row>
    <row r="15" spans="2:10" ht="27" customHeight="1">
      <c r="B15" s="5" t="s">
        <v>11</v>
      </c>
      <c r="C15" s="19">
        <v>15419</v>
      </c>
      <c r="D15" s="17">
        <v>13253.5</v>
      </c>
      <c r="E15" s="15">
        <f t="shared" si="0"/>
        <v>-2165.5</v>
      </c>
      <c r="F15" s="16">
        <f t="shared" si="2"/>
        <v>85.955639146507551</v>
      </c>
    </row>
    <row r="16" spans="2:10" ht="30" customHeight="1">
      <c r="B16" s="5" t="s">
        <v>12</v>
      </c>
      <c r="C16" s="19">
        <v>7217</v>
      </c>
      <c r="D16" s="17">
        <v>7273.5</v>
      </c>
      <c r="E16" s="15">
        <f t="shared" si="0"/>
        <v>56.5</v>
      </c>
      <c r="F16" s="16">
        <f t="shared" si="2"/>
        <v>100.78287377026464</v>
      </c>
      <c r="J16" t="s">
        <v>19</v>
      </c>
    </row>
    <row r="17" spans="2:6" ht="27" customHeight="1">
      <c r="B17" s="5" t="s">
        <v>20</v>
      </c>
      <c r="C17" s="19">
        <v>185162.2</v>
      </c>
      <c r="D17" s="17">
        <v>191464.9</v>
      </c>
      <c r="E17" s="15">
        <f t="shared" si="0"/>
        <v>6302.6999999999825</v>
      </c>
      <c r="F17" s="16">
        <f t="shared" si="2"/>
        <v>103.40388048964637</v>
      </c>
    </row>
    <row r="18" spans="2:6" ht="26.25" customHeight="1">
      <c r="B18" s="5" t="s">
        <v>13</v>
      </c>
      <c r="C18" s="19">
        <v>30117.7</v>
      </c>
      <c r="D18" s="17">
        <v>31156.9</v>
      </c>
      <c r="E18" s="15">
        <f t="shared" si="0"/>
        <v>1039.2000000000007</v>
      </c>
      <c r="F18" s="16">
        <f t="shared" si="2"/>
        <v>103.45046268473357</v>
      </c>
    </row>
    <row r="19" spans="2:6" ht="20.25" customHeight="1">
      <c r="B19" s="5" t="s">
        <v>18</v>
      </c>
      <c r="C19" s="20">
        <v>2052</v>
      </c>
      <c r="D19" s="17">
        <v>2969.5</v>
      </c>
      <c r="E19" s="15">
        <f t="shared" si="0"/>
        <v>917.5</v>
      </c>
      <c r="F19" s="16">
        <f t="shared" si="2"/>
        <v>144.71247563352827</v>
      </c>
    </row>
    <row r="20" spans="2:6" ht="23.25" customHeight="1">
      <c r="B20" s="1" t="s">
        <v>15</v>
      </c>
      <c r="C20" s="13">
        <f>C5+C13</f>
        <v>2245676.2999999998</v>
      </c>
      <c r="D20" s="13">
        <f>D5+D13</f>
        <v>2258493.8999999994</v>
      </c>
      <c r="E20" s="13">
        <f t="shared" ref="E20" si="3">D20-C20</f>
        <v>12817.599999999627</v>
      </c>
      <c r="F20" s="13">
        <f t="shared" si="2"/>
        <v>100.57076792412154</v>
      </c>
    </row>
    <row r="21" spans="2:6">
      <c r="B21" s="9"/>
      <c r="C21" s="10"/>
    </row>
    <row r="22" spans="2:6">
      <c r="B22" s="9"/>
      <c r="C22" s="10"/>
    </row>
  </sheetData>
  <mergeCells count="2">
    <mergeCell ref="B2:F2"/>
    <mergeCell ref="E1:F1"/>
  </mergeCells>
  <phoneticPr fontId="0" type="noConversion"/>
  <pageMargins left="0.23622047244094491" right="0.19685039370078741" top="0.19685039370078741" bottom="0.15748031496062992" header="0.43307086614173229" footer="0.3149606299212598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Финансовое управление мэрии г.Ульяновска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Шукайлова О.</dc:creator>
  <cp:lastModifiedBy>user</cp:lastModifiedBy>
  <cp:lastPrinted>2012-07-04T11:10:20Z</cp:lastPrinted>
  <dcterms:created xsi:type="dcterms:W3CDTF">2009-02-12T06:50:30Z</dcterms:created>
  <dcterms:modified xsi:type="dcterms:W3CDTF">2012-07-23T09:51:15Z</dcterms:modified>
</cp:coreProperties>
</file>